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_BILANCIO_CONS\CONSUN 17\11_MODELLI_PIA_PER_CONSUNTIVO_2017\"/>
    </mc:Choice>
  </mc:AlternateContent>
  <bookViews>
    <workbookView xWindow="120" yWindow="75" windowWidth="19020" windowHeight="12915"/>
  </bookViews>
  <sheets>
    <sheet name="costi" sheetId="3" r:id="rId1"/>
    <sheet name="ricavi" sheetId="4" r:id="rId2"/>
  </sheets>
  <calcPr calcId="152511"/>
</workbook>
</file>

<file path=xl/calcChain.xml><?xml version="1.0" encoding="utf-8"?>
<calcChain xmlns="http://schemas.openxmlformats.org/spreadsheetml/2006/main">
  <c r="E14" i="4" l="1"/>
  <c r="E18" i="4" s="1"/>
  <c r="E17" i="4"/>
  <c r="E34" i="3" l="1"/>
  <c r="E24" i="3"/>
  <c r="E35" i="3" s="1"/>
  <c r="E39" i="3" s="1"/>
  <c r="E42" i="3" s="1"/>
</calcChain>
</file>

<file path=xl/sharedStrings.xml><?xml version="1.0" encoding="utf-8"?>
<sst xmlns="http://schemas.openxmlformats.org/spreadsheetml/2006/main" count="220" uniqueCount="118">
  <si>
    <t>Modello 1 - C.3 - CONSUNTIVO - Costi del dipartimento di prevenzione</t>
  </si>
  <si>
    <t>Costi del dipartimento di prevenzione</t>
  </si>
  <si>
    <t>Riga</t>
  </si>
  <si>
    <t>Rif.</t>
  </si>
  <si>
    <t/>
  </si>
  <si>
    <t>Euro/1000</t>
  </si>
  <si>
    <t>Consuntivo - Val. Comp.</t>
  </si>
  <si>
    <t>S</t>
  </si>
  <si>
    <t>Voci nel C/E settoriale</t>
  </si>
  <si>
    <t>C321</t>
  </si>
  <si>
    <t>B.2.6</t>
  </si>
  <si>
    <t>Personale universitario (quota a carico ASR)</t>
  </si>
  <si>
    <t>-</t>
  </si>
  <si>
    <t>C322</t>
  </si>
  <si>
    <t>B.2.11</t>
  </si>
  <si>
    <t>Personale sanitario altre forme contrattuali</t>
  </si>
  <si>
    <t>C323</t>
  </si>
  <si>
    <t>B.2.13</t>
  </si>
  <si>
    <t>Personale non sanitario altre forme contrattuali</t>
  </si>
  <si>
    <t>C324</t>
  </si>
  <si>
    <t>B.5.</t>
  </si>
  <si>
    <t>Personale dipendente medico / veterinario</t>
  </si>
  <si>
    <t>C325</t>
  </si>
  <si>
    <t>Personale dipendente odontoiatrici ed altro Personale dipendente sanitario laureato</t>
  </si>
  <si>
    <t>C326</t>
  </si>
  <si>
    <t>Personale dipendente infermieristico</t>
  </si>
  <si>
    <t>C327</t>
  </si>
  <si>
    <t>Personale dipendente riabilitativo</t>
  </si>
  <si>
    <t>C328</t>
  </si>
  <si>
    <t>Personale dipendente sanitario dirigente non medici / veterinari</t>
  </si>
  <si>
    <t>C329</t>
  </si>
  <si>
    <t>Altro Personale dipendente sanitario</t>
  </si>
  <si>
    <t>C330</t>
  </si>
  <si>
    <t>B.6.</t>
  </si>
  <si>
    <t>Personale dipendente professionale dirigenti</t>
  </si>
  <si>
    <t>C331</t>
  </si>
  <si>
    <t>Personale dipendente professionale comparto</t>
  </si>
  <si>
    <t>C332</t>
  </si>
  <si>
    <t>B.7</t>
  </si>
  <si>
    <t>Personale dipendente tecnico dirigenti</t>
  </si>
  <si>
    <t>C333</t>
  </si>
  <si>
    <t>Personale dipendente tecnico comparto</t>
  </si>
  <si>
    <t>C334</t>
  </si>
  <si>
    <t>B.8</t>
  </si>
  <si>
    <t>Personale dipendente amministrativo dirigenti</t>
  </si>
  <si>
    <t>C335</t>
  </si>
  <si>
    <t>Personale dipendente amministrativo comparto</t>
  </si>
  <si>
    <t>C336</t>
  </si>
  <si>
    <t xml:space="preserve">Totale costo personale dipendente e varie forme contrattuali </t>
  </si>
  <si>
    <t>=</t>
  </si>
  <si>
    <t>C337</t>
  </si>
  <si>
    <t>B1</t>
  </si>
  <si>
    <t>Consumo prodotti farmaceutici</t>
  </si>
  <si>
    <t>C338</t>
  </si>
  <si>
    <t>Distribuzione diretta farmaci</t>
  </si>
  <si>
    <t>C339</t>
  </si>
  <si>
    <t>Consumo altri beni sanitari</t>
  </si>
  <si>
    <t>C340</t>
  </si>
  <si>
    <t>Consumo beni non sanitari</t>
  </si>
  <si>
    <t>C341</t>
  </si>
  <si>
    <t>B.2.8</t>
  </si>
  <si>
    <t>Compartecipazione sanitaria intramoenia</t>
  </si>
  <si>
    <t>C342</t>
  </si>
  <si>
    <t>B.2</t>
  </si>
  <si>
    <t>Altri servizi sanitari per erogazione di prestazioni</t>
  </si>
  <si>
    <t>C343</t>
  </si>
  <si>
    <t>Servizi non sanitari</t>
  </si>
  <si>
    <t>C344</t>
  </si>
  <si>
    <t>B</t>
  </si>
  <si>
    <t>Altri costi della produzione</t>
  </si>
  <si>
    <t>C346</t>
  </si>
  <si>
    <t>Y</t>
  </si>
  <si>
    <t>Imposte e tasse IRAP</t>
  </si>
  <si>
    <t>C350</t>
  </si>
  <si>
    <t>Totale altri costi organizzativi</t>
  </si>
  <si>
    <t>C351</t>
  </si>
  <si>
    <t>Totale costi dei settori</t>
  </si>
  <si>
    <t>C352</t>
  </si>
  <si>
    <t>Dati di controllo</t>
  </si>
  <si>
    <t>C354</t>
  </si>
  <si>
    <t>Controllo Attribuzione costi servizi sanitari acquistati ai livelli assistenziale (1)</t>
  </si>
  <si>
    <t>+</t>
  </si>
  <si>
    <t>C355</t>
  </si>
  <si>
    <t>Controllo Attribuzione costi organizzativi ai livelli assistenziale (2)</t>
  </si>
  <si>
    <t>C357</t>
  </si>
  <si>
    <t>Netto tra costi dei settori e dati di controllo</t>
  </si>
  <si>
    <t>C358</t>
  </si>
  <si>
    <t>Attribuzione libera professione</t>
  </si>
  <si>
    <t>C365</t>
  </si>
  <si>
    <t>Controllo Quota costi territorio di competenza libera professione (3)</t>
  </si>
  <si>
    <t>C367</t>
  </si>
  <si>
    <t>Netto attribuzione libera professione (4)</t>
  </si>
  <si>
    <t>Netto del settore (2)</t>
  </si>
  <si>
    <t>C428</t>
  </si>
  <si>
    <t>Totale dati di controllo</t>
  </si>
  <si>
    <t>C427</t>
  </si>
  <si>
    <t>Controllo Attribuzione ricavi settore ai livelli assistenziali (1)</t>
  </si>
  <si>
    <t>C425</t>
  </si>
  <si>
    <t>C423</t>
  </si>
  <si>
    <t>Totale ricavi di settore</t>
  </si>
  <si>
    <t>C419</t>
  </si>
  <si>
    <t>Altri ricavi (incl. addebiti diretti A2)</t>
  </si>
  <si>
    <t>A2+A5</t>
  </si>
  <si>
    <t>C415</t>
  </si>
  <si>
    <t>Compartecipazione alla spesa per prestazioni sanitarie</t>
  </si>
  <si>
    <t>A4</t>
  </si>
  <si>
    <t>C414</t>
  </si>
  <si>
    <t>Concorsi, recuperi e rimborsi per attività tipiche</t>
  </si>
  <si>
    <t>A3</t>
  </si>
  <si>
    <t>C413</t>
  </si>
  <si>
    <t>Contributi da altri</t>
  </si>
  <si>
    <t>A1C A1c</t>
  </si>
  <si>
    <t>C411</t>
  </si>
  <si>
    <t>Contributi in c/esercizio vincolati dalla regione</t>
  </si>
  <si>
    <t>A1a</t>
  </si>
  <si>
    <t>C410</t>
  </si>
  <si>
    <t>Ricavi del dipartimento di prevenzione</t>
  </si>
  <si>
    <t>Modello 1 - C.4 - CONSUNTIVO - Ricavi del dipartimento di prevenzione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</si>
</sst>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sz val="8"/>
      <color theme="1"/>
      <name val="Calibri"/>
      <family val="2"/>
      <scheme val="minor"/>
    </font>
    <font>
      <b/>
      <sz val="8"/>
      <color rgb="FF000000"/>
      <name val="MS Sans Serif"/>
      <family val="2"/>
    </font>
    <font>
      <sz val="8"/>
      <color rgb="FF000000"/>
      <name val="MS Sans Serif"/>
      <family val="2"/>
    </font>
    <font>
      <sz val="8"/>
      <color rgb="FFFF00FF"/>
      <name val="MS Sans Serif"/>
      <family val="2"/>
    </font>
    <font>
      <sz val="8"/>
      <color rgb="FF0000FF"/>
      <name val="Calibri"/>
      <family val="2"/>
      <scheme val="minor"/>
    </font>
    <font>
      <b/>
      <sz val="8"/>
      <color rgb="FF0000FF"/>
      <name val="MS Sans Serif"/>
      <family val="2"/>
    </font>
    <font>
      <sz val="8"/>
      <color rgb="FFC6C6C6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4D0C8"/>
        <bgColor indexed="64"/>
      </patternFill>
    </fill>
    <fill>
      <patternFill patternType="solid">
        <fgColor rgb="FFC6C6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1" xfId="0" quotePrefix="1" applyNumberFormat="1" applyFont="1" applyFill="1" applyBorder="1"/>
    <xf numFmtId="4" fontId="3" fillId="2" borderId="1" xfId="0" quotePrefix="1" applyNumberFormat="1" applyFont="1" applyFill="1" applyBorder="1"/>
    <xf numFmtId="0" fontId="4" fillId="3" borderId="1" xfId="0" quotePrefix="1" applyNumberFormat="1" applyFont="1" applyFill="1" applyBorder="1"/>
    <xf numFmtId="4" fontId="4" fillId="2" borderId="1" xfId="0" applyNumberFormat="1" applyFont="1" applyFill="1" applyBorder="1"/>
    <xf numFmtId="0" fontId="3" fillId="4" borderId="1" xfId="0" quotePrefix="1" applyNumberFormat="1" applyFont="1" applyFill="1" applyBorder="1"/>
    <xf numFmtId="4" fontId="3" fillId="4" borderId="1" xfId="0" applyNumberFormat="1" applyFont="1" applyFill="1" applyBorder="1"/>
    <xf numFmtId="0" fontId="3" fillId="3" borderId="1" xfId="0" quotePrefix="1" applyNumberFormat="1" applyFont="1" applyFill="1" applyBorder="1"/>
    <xf numFmtId="4" fontId="5" fillId="5" borderId="1" xfId="0" applyNumberFormat="1" applyFont="1" applyFill="1" applyBorder="1"/>
    <xf numFmtId="0" fontId="6" fillId="2" borderId="0" xfId="0" applyFont="1" applyFill="1"/>
    <xf numFmtId="0" fontId="7" fillId="2" borderId="0" xfId="0" applyFont="1" applyFill="1"/>
    <xf numFmtId="4" fontId="3" fillId="2" borderId="1" xfId="0" quotePrefix="1" applyNumberFormat="1" applyFont="1" applyFill="1" applyBorder="1" applyAlignment="1">
      <alignment horizontal="center"/>
    </xf>
    <xf numFmtId="4" fontId="8" fillId="5" borderId="1" xfId="0" applyNumberFormat="1" applyFont="1" applyFill="1" applyBorder="1"/>
    <xf numFmtId="0" fontId="4" fillId="2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topLeftCell="A19" zoomScale="60" zoomScaleNormal="100" workbookViewId="0"/>
  </sheetViews>
  <sheetFormatPr defaultRowHeight="11.25" x14ac:dyDescent="0.2"/>
  <cols>
    <col min="1" max="1" width="5.42578125" style="2" bestFit="1" customWidth="1"/>
    <col min="2" max="2" width="6.28515625" style="2" customWidth="1"/>
    <col min="3" max="3" width="58.28515625" style="2" bestFit="1" customWidth="1"/>
    <col min="4" max="4" width="1.5703125" style="2" customWidth="1"/>
    <col min="5" max="5" width="21" style="2" bestFit="1" customWidth="1"/>
    <col min="6" max="16384" width="9.140625" style="2"/>
  </cols>
  <sheetData>
    <row r="1" spans="1:5" x14ac:dyDescent="0.2">
      <c r="B1" s="1"/>
    </row>
    <row r="2" spans="1:5" s="11" customFormat="1" x14ac:dyDescent="0.2">
      <c r="B2" s="12" t="s">
        <v>0</v>
      </c>
    </row>
    <row r="3" spans="1:5" s="11" customFormat="1" x14ac:dyDescent="0.2">
      <c r="B3" s="12" t="s">
        <v>1</v>
      </c>
    </row>
    <row r="5" spans="1:5" x14ac:dyDescent="0.2">
      <c r="A5" s="3" t="s">
        <v>2</v>
      </c>
      <c r="B5" s="3" t="s">
        <v>3</v>
      </c>
      <c r="C5" s="3" t="s">
        <v>4</v>
      </c>
      <c r="D5" s="3" t="s">
        <v>4</v>
      </c>
      <c r="E5" s="13" t="s">
        <v>5</v>
      </c>
    </row>
    <row r="6" spans="1:5" x14ac:dyDescent="0.2">
      <c r="A6" s="3" t="s">
        <v>4</v>
      </c>
      <c r="B6" s="3" t="s">
        <v>4</v>
      </c>
      <c r="C6" s="3" t="s">
        <v>4</v>
      </c>
      <c r="D6" s="3" t="s">
        <v>4</v>
      </c>
      <c r="E6" s="13" t="s">
        <v>6</v>
      </c>
    </row>
    <row r="7" spans="1:5" x14ac:dyDescent="0.2">
      <c r="A7" s="3" t="s">
        <v>4</v>
      </c>
      <c r="B7" s="3" t="s">
        <v>4</v>
      </c>
      <c r="C7" s="3" t="s">
        <v>4</v>
      </c>
      <c r="D7" s="3" t="s">
        <v>7</v>
      </c>
      <c r="E7" s="4" t="s">
        <v>4</v>
      </c>
    </row>
    <row r="8" spans="1:5" x14ac:dyDescent="0.2">
      <c r="A8" s="3" t="s">
        <v>4</v>
      </c>
      <c r="B8" s="3" t="s">
        <v>4</v>
      </c>
      <c r="C8" s="3" t="s">
        <v>8</v>
      </c>
      <c r="D8" s="3" t="s">
        <v>4</v>
      </c>
      <c r="E8" s="4" t="s">
        <v>4</v>
      </c>
    </row>
    <row r="9" spans="1:5" x14ac:dyDescent="0.2">
      <c r="A9" s="5" t="s">
        <v>9</v>
      </c>
      <c r="B9" s="5" t="s">
        <v>10</v>
      </c>
      <c r="C9" s="5" t="s">
        <v>11</v>
      </c>
      <c r="D9" s="5" t="s">
        <v>12</v>
      </c>
      <c r="E9" s="6">
        <v>0</v>
      </c>
    </row>
    <row r="10" spans="1:5" x14ac:dyDescent="0.2">
      <c r="A10" s="5" t="s">
        <v>13</v>
      </c>
      <c r="B10" s="5" t="s">
        <v>14</v>
      </c>
      <c r="C10" s="5" t="s">
        <v>15</v>
      </c>
      <c r="D10" s="5" t="s">
        <v>12</v>
      </c>
      <c r="E10" s="6">
        <v>-25.68</v>
      </c>
    </row>
    <row r="11" spans="1:5" x14ac:dyDescent="0.2">
      <c r="A11" s="5" t="s">
        <v>16</v>
      </c>
      <c r="B11" s="5" t="s">
        <v>17</v>
      </c>
      <c r="C11" s="5" t="s">
        <v>18</v>
      </c>
      <c r="D11" s="5" t="s">
        <v>12</v>
      </c>
      <c r="E11" s="6">
        <v>-18.850000000000001</v>
      </c>
    </row>
    <row r="12" spans="1:5" x14ac:dyDescent="0.2">
      <c r="A12" s="5" t="s">
        <v>19</v>
      </c>
      <c r="B12" s="5" t="s">
        <v>20</v>
      </c>
      <c r="C12" s="5" t="s">
        <v>21</v>
      </c>
      <c r="D12" s="5" t="s">
        <v>12</v>
      </c>
      <c r="E12" s="6">
        <v>-8121.41</v>
      </c>
    </row>
    <row r="13" spans="1:5" x14ac:dyDescent="0.2">
      <c r="A13" s="5" t="s">
        <v>22</v>
      </c>
      <c r="B13" s="5" t="s">
        <v>20</v>
      </c>
      <c r="C13" s="5" t="s">
        <v>23</v>
      </c>
      <c r="D13" s="5" t="s">
        <v>12</v>
      </c>
      <c r="E13" s="6">
        <v>-652.44000000000005</v>
      </c>
    </row>
    <row r="14" spans="1:5" x14ac:dyDescent="0.2">
      <c r="A14" s="5" t="s">
        <v>24</v>
      </c>
      <c r="B14" s="5" t="s">
        <v>20</v>
      </c>
      <c r="C14" s="5" t="s">
        <v>25</v>
      </c>
      <c r="D14" s="5" t="s">
        <v>12</v>
      </c>
      <c r="E14" s="6">
        <v>-299.69</v>
      </c>
    </row>
    <row r="15" spans="1:5" x14ac:dyDescent="0.2">
      <c r="A15" s="5" t="s">
        <v>26</v>
      </c>
      <c r="B15" s="5" t="s">
        <v>20</v>
      </c>
      <c r="C15" s="5" t="s">
        <v>27</v>
      </c>
      <c r="D15" s="5" t="s">
        <v>12</v>
      </c>
      <c r="E15" s="6">
        <v>0</v>
      </c>
    </row>
    <row r="16" spans="1:5" x14ac:dyDescent="0.2">
      <c r="A16" s="5" t="s">
        <v>28</v>
      </c>
      <c r="B16" s="5" t="s">
        <v>20</v>
      </c>
      <c r="C16" s="5" t="s">
        <v>29</v>
      </c>
      <c r="D16" s="5" t="s">
        <v>12</v>
      </c>
      <c r="E16" s="6">
        <v>0</v>
      </c>
    </row>
    <row r="17" spans="1:5" x14ac:dyDescent="0.2">
      <c r="A17" s="5" t="s">
        <v>30</v>
      </c>
      <c r="B17" s="5" t="s">
        <v>20</v>
      </c>
      <c r="C17" s="5" t="s">
        <v>31</v>
      </c>
      <c r="D17" s="5" t="s">
        <v>12</v>
      </c>
      <c r="E17" s="6">
        <v>-3326.15</v>
      </c>
    </row>
    <row r="18" spans="1:5" x14ac:dyDescent="0.2">
      <c r="A18" s="5" t="s">
        <v>32</v>
      </c>
      <c r="B18" s="5" t="s">
        <v>33</v>
      </c>
      <c r="C18" s="5" t="s">
        <v>34</v>
      </c>
      <c r="D18" s="5" t="s">
        <v>12</v>
      </c>
      <c r="E18" s="6">
        <v>0</v>
      </c>
    </row>
    <row r="19" spans="1:5" x14ac:dyDescent="0.2">
      <c r="A19" s="5" t="s">
        <v>35</v>
      </c>
      <c r="B19" s="5" t="s">
        <v>33</v>
      </c>
      <c r="C19" s="5" t="s">
        <v>36</v>
      </c>
      <c r="D19" s="5" t="s">
        <v>12</v>
      </c>
      <c r="E19" s="6">
        <v>0</v>
      </c>
    </row>
    <row r="20" spans="1:5" x14ac:dyDescent="0.2">
      <c r="A20" s="5" t="s">
        <v>37</v>
      </c>
      <c r="B20" s="5" t="s">
        <v>38</v>
      </c>
      <c r="C20" s="5" t="s">
        <v>39</v>
      </c>
      <c r="D20" s="5" t="s">
        <v>12</v>
      </c>
      <c r="E20" s="6">
        <v>-186.74</v>
      </c>
    </row>
    <row r="21" spans="1:5" x14ac:dyDescent="0.2">
      <c r="A21" s="5" t="s">
        <v>40</v>
      </c>
      <c r="B21" s="5" t="s">
        <v>38</v>
      </c>
      <c r="C21" s="5" t="s">
        <v>41</v>
      </c>
      <c r="D21" s="5" t="s">
        <v>12</v>
      </c>
      <c r="E21" s="6">
        <v>-226.24</v>
      </c>
    </row>
    <row r="22" spans="1:5" x14ac:dyDescent="0.2">
      <c r="A22" s="5" t="s">
        <v>42</v>
      </c>
      <c r="B22" s="5" t="s">
        <v>43</v>
      </c>
      <c r="C22" s="5" t="s">
        <v>44</v>
      </c>
      <c r="D22" s="5" t="s">
        <v>12</v>
      </c>
      <c r="E22" s="6">
        <v>-50.64</v>
      </c>
    </row>
    <row r="23" spans="1:5" x14ac:dyDescent="0.2">
      <c r="A23" s="5" t="s">
        <v>45</v>
      </c>
      <c r="B23" s="5" t="s">
        <v>43</v>
      </c>
      <c r="C23" s="5" t="s">
        <v>46</v>
      </c>
      <c r="D23" s="5" t="s">
        <v>12</v>
      </c>
      <c r="E23" s="6">
        <v>-1707.89</v>
      </c>
    </row>
    <row r="24" spans="1:5" x14ac:dyDescent="0.2">
      <c r="A24" s="7" t="s">
        <v>47</v>
      </c>
      <c r="B24" s="7" t="s">
        <v>4</v>
      </c>
      <c r="C24" s="7" t="s">
        <v>48</v>
      </c>
      <c r="D24" s="7" t="s">
        <v>49</v>
      </c>
      <c r="E24" s="8">
        <f>E9+E10+E11+E12+E13+E14+E15+E16+E17+E18+E19+E20+E21+E22+E23</f>
        <v>-14615.729999999998</v>
      </c>
    </row>
    <row r="25" spans="1:5" x14ac:dyDescent="0.2">
      <c r="A25" s="5" t="s">
        <v>50</v>
      </c>
      <c r="B25" s="5" t="s">
        <v>51</v>
      </c>
      <c r="C25" s="5" t="s">
        <v>52</v>
      </c>
      <c r="D25" s="5" t="s">
        <v>12</v>
      </c>
      <c r="E25" s="6">
        <v>-9.4700000000000006</v>
      </c>
    </row>
    <row r="26" spans="1:5" x14ac:dyDescent="0.2">
      <c r="A26" s="5" t="s">
        <v>53</v>
      </c>
      <c r="B26" s="5" t="s">
        <v>51</v>
      </c>
      <c r="C26" s="5" t="s">
        <v>54</v>
      </c>
      <c r="D26" s="5" t="s">
        <v>12</v>
      </c>
      <c r="E26" s="6">
        <v>0</v>
      </c>
    </row>
    <row r="27" spans="1:5" x14ac:dyDescent="0.2">
      <c r="A27" s="5" t="s">
        <v>55</v>
      </c>
      <c r="B27" s="5" t="s">
        <v>51</v>
      </c>
      <c r="C27" s="5" t="s">
        <v>56</v>
      </c>
      <c r="D27" s="5" t="s">
        <v>12</v>
      </c>
      <c r="E27" s="6">
        <v>-2844.44</v>
      </c>
    </row>
    <row r="28" spans="1:5" x14ac:dyDescent="0.2">
      <c r="A28" s="5" t="s">
        <v>57</v>
      </c>
      <c r="B28" s="5" t="s">
        <v>51</v>
      </c>
      <c r="C28" s="5" t="s">
        <v>58</v>
      </c>
      <c r="D28" s="5" t="s">
        <v>12</v>
      </c>
      <c r="E28" s="6">
        <v>-106.66</v>
      </c>
    </row>
    <row r="29" spans="1:5" x14ac:dyDescent="0.2">
      <c r="A29" s="5" t="s">
        <v>59</v>
      </c>
      <c r="B29" s="5" t="s">
        <v>60</v>
      </c>
      <c r="C29" s="5" t="s">
        <v>61</v>
      </c>
      <c r="D29" s="5" t="s">
        <v>12</v>
      </c>
      <c r="E29" s="6">
        <v>0</v>
      </c>
    </row>
    <row r="30" spans="1:5" x14ac:dyDescent="0.2">
      <c r="A30" s="5" t="s">
        <v>62</v>
      </c>
      <c r="B30" s="5" t="s">
        <v>63</v>
      </c>
      <c r="C30" s="5" t="s">
        <v>64</v>
      </c>
      <c r="D30" s="5" t="s">
        <v>12</v>
      </c>
      <c r="E30" s="6">
        <v>-168.03</v>
      </c>
    </row>
    <row r="31" spans="1:5" x14ac:dyDescent="0.2">
      <c r="A31" s="5" t="s">
        <v>65</v>
      </c>
      <c r="B31" s="5" t="s">
        <v>63</v>
      </c>
      <c r="C31" s="5" t="s">
        <v>66</v>
      </c>
      <c r="D31" s="5" t="s">
        <v>12</v>
      </c>
      <c r="E31" s="6">
        <v>-1448.83</v>
      </c>
    </row>
    <row r="32" spans="1:5" x14ac:dyDescent="0.2">
      <c r="A32" s="5" t="s">
        <v>67</v>
      </c>
      <c r="B32" s="5" t="s">
        <v>68</v>
      </c>
      <c r="C32" s="5" t="s">
        <v>69</v>
      </c>
      <c r="D32" s="5" t="s">
        <v>12</v>
      </c>
      <c r="E32" s="6">
        <v>-936.22</v>
      </c>
    </row>
    <row r="33" spans="1:5" x14ac:dyDescent="0.2">
      <c r="A33" s="5" t="s">
        <v>70</v>
      </c>
      <c r="B33" s="5" t="s">
        <v>71</v>
      </c>
      <c r="C33" s="5" t="s">
        <v>72</v>
      </c>
      <c r="D33" s="5" t="s">
        <v>12</v>
      </c>
      <c r="E33" s="6">
        <v>-7.87</v>
      </c>
    </row>
    <row r="34" spans="1:5" x14ac:dyDescent="0.2">
      <c r="A34" s="7" t="s">
        <v>73</v>
      </c>
      <c r="B34" s="7" t="s">
        <v>4</v>
      </c>
      <c r="C34" s="7" t="s">
        <v>74</v>
      </c>
      <c r="D34" s="7" t="s">
        <v>49</v>
      </c>
      <c r="E34" s="8">
        <f>E25+E26+E27+E28+E29+E30+E31+E32+E33</f>
        <v>-5521.52</v>
      </c>
    </row>
    <row r="35" spans="1:5" x14ac:dyDescent="0.2">
      <c r="A35" s="7" t="s">
        <v>75</v>
      </c>
      <c r="B35" s="7" t="s">
        <v>4</v>
      </c>
      <c r="C35" s="7" t="s">
        <v>76</v>
      </c>
      <c r="D35" s="7" t="s">
        <v>49</v>
      </c>
      <c r="E35" s="8">
        <f>E24+E34</f>
        <v>-20137.25</v>
      </c>
    </row>
    <row r="36" spans="1:5" x14ac:dyDescent="0.2">
      <c r="A36" s="9" t="s">
        <v>77</v>
      </c>
      <c r="B36" s="9" t="s">
        <v>4</v>
      </c>
      <c r="C36" s="9" t="s">
        <v>78</v>
      </c>
      <c r="D36" s="5" t="s">
        <v>4</v>
      </c>
      <c r="E36" s="10">
        <v>0</v>
      </c>
    </row>
    <row r="37" spans="1:5" x14ac:dyDescent="0.2">
      <c r="A37" s="5" t="s">
        <v>79</v>
      </c>
      <c r="B37" s="5" t="s">
        <v>4</v>
      </c>
      <c r="C37" s="5" t="s">
        <v>80</v>
      </c>
      <c r="D37" s="5" t="s">
        <v>81</v>
      </c>
      <c r="E37" s="6">
        <v>0</v>
      </c>
    </row>
    <row r="38" spans="1:5" x14ac:dyDescent="0.2">
      <c r="A38" s="5" t="s">
        <v>82</v>
      </c>
      <c r="B38" s="5" t="s">
        <v>4</v>
      </c>
      <c r="C38" s="5" t="s">
        <v>83</v>
      </c>
      <c r="D38" s="5" t="s">
        <v>81</v>
      </c>
      <c r="E38" s="6">
        <v>20137.25</v>
      </c>
    </row>
    <row r="39" spans="1:5" x14ac:dyDescent="0.2">
      <c r="A39" s="7" t="s">
        <v>84</v>
      </c>
      <c r="B39" s="7" t="s">
        <v>4</v>
      </c>
      <c r="C39" s="7" t="s">
        <v>85</v>
      </c>
      <c r="D39" s="7" t="s">
        <v>49</v>
      </c>
      <c r="E39" s="8">
        <f>E35+E37+E38</f>
        <v>0</v>
      </c>
    </row>
    <row r="40" spans="1:5" x14ac:dyDescent="0.2">
      <c r="A40" s="9" t="s">
        <v>86</v>
      </c>
      <c r="B40" s="9" t="s">
        <v>4</v>
      </c>
      <c r="C40" s="9" t="s">
        <v>87</v>
      </c>
      <c r="D40" s="5" t="s">
        <v>4</v>
      </c>
      <c r="E40" s="10">
        <v>0</v>
      </c>
    </row>
    <row r="41" spans="1:5" x14ac:dyDescent="0.2">
      <c r="A41" s="5" t="s">
        <v>88</v>
      </c>
      <c r="B41" s="5" t="s">
        <v>4</v>
      </c>
      <c r="C41" s="5" t="s">
        <v>89</v>
      </c>
      <c r="D41" s="5" t="s">
        <v>81</v>
      </c>
      <c r="E41" s="6">
        <v>0</v>
      </c>
    </row>
    <row r="42" spans="1:5" x14ac:dyDescent="0.2">
      <c r="A42" s="7" t="s">
        <v>90</v>
      </c>
      <c r="B42" s="7" t="s">
        <v>4</v>
      </c>
      <c r="C42" s="7" t="s">
        <v>91</v>
      </c>
      <c r="D42" s="7" t="s">
        <v>49</v>
      </c>
      <c r="E42" s="8">
        <f>E39+E41</f>
        <v>0</v>
      </c>
    </row>
  </sheetData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="60" zoomScaleNormal="100" workbookViewId="0">
      <selection activeCell="H8" sqref="H8"/>
    </sheetView>
  </sheetViews>
  <sheetFormatPr defaultRowHeight="11.25" x14ac:dyDescent="0.2"/>
  <cols>
    <col min="1" max="1" width="5.42578125" style="2" bestFit="1" customWidth="1"/>
    <col min="2" max="2" width="7" style="2" customWidth="1"/>
    <col min="3" max="3" width="39.85546875" style="2" customWidth="1"/>
    <col min="4" max="4" width="2" style="2" customWidth="1"/>
    <col min="5" max="5" width="21" style="2" bestFit="1" customWidth="1"/>
    <col min="6" max="16384" width="9.140625" style="2"/>
  </cols>
  <sheetData>
    <row r="1" spans="1:5" x14ac:dyDescent="0.2">
      <c r="B1" s="1"/>
    </row>
    <row r="2" spans="1:5" s="11" customFormat="1" x14ac:dyDescent="0.2">
      <c r="B2" s="12" t="s">
        <v>117</v>
      </c>
    </row>
    <row r="3" spans="1:5" s="11" customFormat="1" x14ac:dyDescent="0.2">
      <c r="B3" s="12" t="s">
        <v>116</v>
      </c>
    </row>
    <row r="5" spans="1:5" x14ac:dyDescent="0.2">
      <c r="A5" s="3" t="s">
        <v>2</v>
      </c>
      <c r="B5" s="3" t="s">
        <v>3</v>
      </c>
      <c r="C5" s="15" t="s">
        <v>4</v>
      </c>
      <c r="D5" s="15" t="s">
        <v>4</v>
      </c>
      <c r="E5" s="13" t="s">
        <v>5</v>
      </c>
    </row>
    <row r="6" spans="1:5" x14ac:dyDescent="0.2">
      <c r="A6" s="15" t="s">
        <v>4</v>
      </c>
      <c r="B6" s="15" t="s">
        <v>4</v>
      </c>
      <c r="C6" s="15" t="s">
        <v>4</v>
      </c>
      <c r="D6" s="15" t="s">
        <v>4</v>
      </c>
      <c r="E6" s="13" t="s">
        <v>6</v>
      </c>
    </row>
    <row r="7" spans="1:5" x14ac:dyDescent="0.2">
      <c r="A7" s="15" t="s">
        <v>4</v>
      </c>
      <c r="B7" s="15" t="s">
        <v>4</v>
      </c>
      <c r="C7" s="15" t="s">
        <v>4</v>
      </c>
      <c r="D7" s="3" t="s">
        <v>7</v>
      </c>
      <c r="E7" s="4" t="s">
        <v>4</v>
      </c>
    </row>
    <row r="8" spans="1:5" x14ac:dyDescent="0.2">
      <c r="A8" s="15" t="s">
        <v>4</v>
      </c>
      <c r="B8" s="15" t="s">
        <v>4</v>
      </c>
      <c r="C8" s="3" t="s">
        <v>8</v>
      </c>
      <c r="D8" s="15" t="s">
        <v>4</v>
      </c>
      <c r="E8" s="4" t="s">
        <v>4</v>
      </c>
    </row>
    <row r="9" spans="1:5" x14ac:dyDescent="0.2">
      <c r="A9" s="5" t="s">
        <v>115</v>
      </c>
      <c r="B9" s="5" t="s">
        <v>114</v>
      </c>
      <c r="C9" s="5" t="s">
        <v>113</v>
      </c>
      <c r="D9" s="5" t="s">
        <v>81</v>
      </c>
      <c r="E9" s="6">
        <v>10588.55</v>
      </c>
    </row>
    <row r="10" spans="1:5" x14ac:dyDescent="0.2">
      <c r="A10" s="5" t="s">
        <v>112</v>
      </c>
      <c r="B10" s="5" t="s">
        <v>111</v>
      </c>
      <c r="C10" s="5" t="s">
        <v>110</v>
      </c>
      <c r="D10" s="5" t="s">
        <v>81</v>
      </c>
      <c r="E10" s="6">
        <v>5.3</v>
      </c>
    </row>
    <row r="11" spans="1:5" x14ac:dyDescent="0.2">
      <c r="A11" s="5" t="s">
        <v>109</v>
      </c>
      <c r="B11" s="5" t="s">
        <v>108</v>
      </c>
      <c r="C11" s="5" t="s">
        <v>107</v>
      </c>
      <c r="D11" s="5" t="s">
        <v>81</v>
      </c>
      <c r="E11" s="6">
        <v>2012.32</v>
      </c>
    </row>
    <row r="12" spans="1:5" x14ac:dyDescent="0.2">
      <c r="A12" s="5" t="s">
        <v>106</v>
      </c>
      <c r="B12" s="5" t="s">
        <v>105</v>
      </c>
      <c r="C12" s="5" t="s">
        <v>104</v>
      </c>
      <c r="D12" s="5" t="s">
        <v>81</v>
      </c>
      <c r="E12" s="6">
        <v>0</v>
      </c>
    </row>
    <row r="13" spans="1:5" x14ac:dyDescent="0.2">
      <c r="A13" s="5" t="s">
        <v>103</v>
      </c>
      <c r="B13" s="5" t="s">
        <v>102</v>
      </c>
      <c r="C13" s="5" t="s">
        <v>101</v>
      </c>
      <c r="D13" s="5" t="s">
        <v>81</v>
      </c>
      <c r="E13" s="6">
        <v>172.71</v>
      </c>
    </row>
    <row r="14" spans="1:5" x14ac:dyDescent="0.2">
      <c r="A14" s="7" t="s">
        <v>100</v>
      </c>
      <c r="B14" s="7" t="s">
        <v>4</v>
      </c>
      <c r="C14" s="7" t="s">
        <v>99</v>
      </c>
      <c r="D14" s="7" t="s">
        <v>49</v>
      </c>
      <c r="E14" s="8">
        <f>E9+E10+E11+E12+E13</f>
        <v>12778.879999999997</v>
      </c>
    </row>
    <row r="15" spans="1:5" x14ac:dyDescent="0.2">
      <c r="A15" s="9" t="s">
        <v>98</v>
      </c>
      <c r="B15" s="9" t="s">
        <v>4</v>
      </c>
      <c r="C15" s="9" t="s">
        <v>78</v>
      </c>
      <c r="D15" s="5" t="s">
        <v>4</v>
      </c>
      <c r="E15" s="14">
        <v>0</v>
      </c>
    </row>
    <row r="16" spans="1:5" x14ac:dyDescent="0.2">
      <c r="A16" s="5" t="s">
        <v>97</v>
      </c>
      <c r="B16" s="5" t="s">
        <v>4</v>
      </c>
      <c r="C16" s="5" t="s">
        <v>96</v>
      </c>
      <c r="D16" s="5" t="s">
        <v>12</v>
      </c>
      <c r="E16" s="6">
        <v>-12778.88</v>
      </c>
    </row>
    <row r="17" spans="1:5" x14ac:dyDescent="0.2">
      <c r="A17" s="7" t="s">
        <v>95</v>
      </c>
      <c r="B17" s="7" t="s">
        <v>4</v>
      </c>
      <c r="C17" s="7" t="s">
        <v>94</v>
      </c>
      <c r="D17" s="7" t="s">
        <v>49</v>
      </c>
      <c r="E17" s="8">
        <f>E16</f>
        <v>-12778.88</v>
      </c>
    </row>
    <row r="18" spans="1:5" x14ac:dyDescent="0.2">
      <c r="A18" s="7" t="s">
        <v>93</v>
      </c>
      <c r="B18" s="7" t="s">
        <v>4</v>
      </c>
      <c r="C18" s="7" t="s">
        <v>92</v>
      </c>
      <c r="D18" s="7" t="s">
        <v>49</v>
      </c>
      <c r="E18" s="8">
        <f>E14+E17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costi</vt:lpstr>
      <vt:lpstr>ricavi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farag</cp:lastModifiedBy>
  <dcterms:created xsi:type="dcterms:W3CDTF">2018-07-02T09:03:54Z</dcterms:created>
  <dcterms:modified xsi:type="dcterms:W3CDTF">2018-07-06T08:48:57Z</dcterms:modified>
</cp:coreProperties>
</file>